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.8 Форма отчета" sheetId="1" r:id="rId1"/>
  </sheets>
  <definedNames>
    <definedName name="_xlnm.Print_Area" localSheetId="0">'П.8 Форма отчета'!$A$1:$AV$28</definedName>
  </definedNames>
  <calcPr fullCalcOnLoad="1"/>
</workbook>
</file>

<file path=xl/sharedStrings.xml><?xml version="1.0" encoding="utf-8"?>
<sst xmlns="http://schemas.openxmlformats.org/spreadsheetml/2006/main" count="120" uniqueCount="83">
  <si>
    <t xml:space="preserve">
</t>
  </si>
  <si>
    <t xml:space="preserve">Наименование 
и краткое описание
мероприятия (объекта)
</t>
  </si>
  <si>
    <t xml:space="preserve">№
 п/п
</t>
  </si>
  <si>
    <t>прибыль</t>
  </si>
  <si>
    <t xml:space="preserve">Основные технические характеристики мероприятия (объекта) 
</t>
  </si>
  <si>
    <t xml:space="preserve">единица
измерения
</t>
  </si>
  <si>
    <t>год начала</t>
  </si>
  <si>
    <t>год завершения</t>
  </si>
  <si>
    <t xml:space="preserve">По источникам финансирования, 
тыс. руб. без учета налога на прибыль и НДС
</t>
  </si>
  <si>
    <t xml:space="preserve">Всего, 
в том
числе:
</t>
  </si>
  <si>
    <t xml:space="preserve">заемные
средства
</t>
  </si>
  <si>
    <t xml:space="preserve">плата за
подключение
</t>
  </si>
  <si>
    <t xml:space="preserve">Учтено в тарифах
(надбавках, размерах платы)
</t>
  </si>
  <si>
    <t xml:space="preserve">Получено
(денежные средства, фактически поступившие в соответствующий период в качестве
возмещения профинансированных инвестиционных ресурсов)
</t>
  </si>
  <si>
    <t xml:space="preserve">Профинансировано
(денежные средства, фактически отчисленные организацией  на реализацию мероприятий инвестиционной программы)
</t>
  </si>
  <si>
    <t xml:space="preserve">Освоено
(денежные средства, фактически освоенные
в соответствующий период, подтвержденные документально)
</t>
  </si>
  <si>
    <t xml:space="preserve">Подтверждающие документы
(акты выполненных работ по форме КС-2, КС-3
и иные документы, подтверждающие фактическое
освоение по мероприятиям программы)
</t>
  </si>
  <si>
    <t xml:space="preserve">Наименова
ние  документа
(дата и номер) 
</t>
  </si>
  <si>
    <t xml:space="preserve">Номера
страницы представлен-ных
документов
</t>
  </si>
  <si>
    <t xml:space="preserve">График
реализации
мероприятия (объекта)
</t>
  </si>
  <si>
    <t>до 
реализации
мероприятия
(объекта)</t>
  </si>
  <si>
    <t>после 
реализации
мероприятия
(объекта)</t>
  </si>
  <si>
    <t>амортизационные отчисления</t>
  </si>
  <si>
    <t>бюджетное финансирование</t>
  </si>
  <si>
    <t xml:space="preserve">прочие источники </t>
  </si>
  <si>
    <t xml:space="preserve">По источникам финансирования, 
тысяч рублей, без учета налога на прибыль, без НДС
</t>
  </si>
  <si>
    <t>Наименование выполненных работ</t>
  </si>
  <si>
    <t xml:space="preserve">Общая сумма по документам, тысяч рублей без учета налога на прибыль 
и НДС
</t>
  </si>
  <si>
    <t>Группа 1. Строительство, реконструкция или модернизация объектов системы центализованного теплоснабжения в целях подключения потребителей:</t>
  </si>
  <si>
    <t>Группа 3. Реконструкция или модернизация существующих объектов системы централизованного теплоснабжения  в целях снижения уровня износа существующих объектов системы централизованного теплоснабжения и (или) поставки энергии от разных источников</t>
  </si>
  <si>
    <t>3.1. Реконструкция или модернизация существующих тепловых сетей</t>
  </si>
  <si>
    <t>Группа 4. Мероприятия, направленные на повышение экологической эффективности, достижение плановых значений показателей надежности и энергетической эффективности объектов системы централизованного теплоснабжения, повышение эффективности работы систем централизованного теплоснабжения</t>
  </si>
  <si>
    <t>амортизацион-ные отчисления</t>
  </si>
  <si>
    <t>план</t>
  </si>
  <si>
    <t>факт</t>
  </si>
  <si>
    <t>ИТОГО  по программе</t>
  </si>
  <si>
    <t>Продолжеие отчета о выполнении инвестиционной программы</t>
  </si>
  <si>
    <t>3.1.1.</t>
  </si>
  <si>
    <t>3.2.1.</t>
  </si>
  <si>
    <t>3.2.2.</t>
  </si>
  <si>
    <t>Всего по группе 3</t>
  </si>
  <si>
    <t>4.1.1.</t>
  </si>
  <si>
    <t>Всего по группе 4</t>
  </si>
  <si>
    <t xml:space="preserve">Утверждено:
руководитель регулируемой организации 
_____________________/Жиляков М.П.
(подпись)                                (расшифровка)
М.П.
</t>
  </si>
  <si>
    <t>Проектные работы по «Техперевооружению котельной РК-1 тепловой мощностью 46,5МВт», г.Асбест, ул.Садовая, д.1</t>
  </si>
  <si>
    <t>Замена  сетевого насоса №2 на котельной РК-2, г.Асбест, ул.Плеханова84</t>
  </si>
  <si>
    <t>Проектные работы                  «Модернизация системы отопления цехов с использованием блочно-модульной котельной"</t>
  </si>
  <si>
    <t>4.1.3.</t>
  </si>
  <si>
    <t>м3</t>
  </si>
  <si>
    <r>
      <rPr>
        <b/>
        <sz val="10"/>
        <color indexed="8"/>
        <rFont val="Times New Roman"/>
        <family val="1"/>
      </rPr>
      <t xml:space="preserve">
                                         ОТЧЕТ О ВЫПОЛНЕНИИ ИНВЕСТИЦИОННОЙ ПРОГРАММЫ ЗА  4 кв 2015 ГОД
МУП " Горэнерго" г.Асбест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(наименование организации)</t>
    </r>
    <r>
      <rPr>
        <sz val="10"/>
        <color indexed="8"/>
        <rFont val="Times New Roman"/>
        <family val="1"/>
      </rPr>
      <t xml:space="preserve">
«Развитие систем коммунальной инфраструктуры МУП «Горэнерго» МО город Асбест в сфере теплоснабжения на 2014-2016гг»( корректировка)
</t>
    </r>
    <r>
      <rPr>
        <i/>
        <sz val="10"/>
        <color indexed="8"/>
        <rFont val="Times New Roman"/>
        <family val="1"/>
      </rPr>
      <t>(наименование инвестиционной программы)</t>
    </r>
    <r>
      <rPr>
        <sz val="10"/>
        <color indexed="8"/>
        <rFont val="Times New Roman"/>
        <family val="1"/>
      </rPr>
      <t xml:space="preserve">
 производство теплоэнергии в некомбинированном режиме</t>
    </r>
    <r>
      <rPr>
        <i/>
        <sz val="10"/>
        <color indexed="8"/>
        <rFont val="Times New Roman"/>
        <family val="1"/>
      </rPr>
      <t>(регулируемый вид деятельности)</t>
    </r>
    <r>
      <rPr>
        <sz val="10"/>
        <color indexed="8"/>
        <rFont val="Times New Roman"/>
        <family val="1"/>
      </rPr>
      <t xml:space="preserve">
</t>
    </r>
  </si>
  <si>
    <t xml:space="preserve"> Модернизация тепловых сетей                   п. Ново-кирпичный</t>
  </si>
  <si>
    <t>км</t>
  </si>
  <si>
    <t>Замена котла на котельной №5</t>
  </si>
  <si>
    <t>Гкал</t>
  </si>
  <si>
    <t>Техреревооружение ГРП-7 котельной РК-3</t>
  </si>
  <si>
    <t>шт</t>
  </si>
  <si>
    <t>4.1.2.</t>
  </si>
  <si>
    <t>Изменение схемы рециркуляции на котельной РК-1</t>
  </si>
  <si>
    <t>кВт</t>
  </si>
  <si>
    <t>4.1.4.</t>
  </si>
  <si>
    <t>4.1.5.</t>
  </si>
  <si>
    <t>Модернизация теплового пунктаТП-9</t>
  </si>
  <si>
    <t>4.1.6.</t>
  </si>
  <si>
    <t>Увеличение мощности и монтаж системы промывки теплообменников котельной ПК-8</t>
  </si>
  <si>
    <t>Гкал/час</t>
  </si>
  <si>
    <t>3.1. Реконструкция или модернизация существующих объектов системы централизованного теплоснабжения. за исключением тепловых сетей</t>
  </si>
  <si>
    <t xml:space="preserve">1.Акт выполненных работ №20П от 18.11.2015,платежные поручения №№8251,8274,7977;                         2.Акты выполненных работ №1-1,№1-2,№1-3 от18.11.2015 Справки о стоимости работ№1-1,№1-2,№1-3 от18.11.2015 </t>
  </si>
  <si>
    <t xml:space="preserve">1.Восстановление теплосети п. Ново-Кирпичный                                    2. Замена тепловой сети                             </t>
  </si>
  <si>
    <t>Замена  котла на котельной ПК-5</t>
  </si>
  <si>
    <t>Акт выполненных работ №028-15от 03.07.2015;Акт ввода в эксплуатацию от 01.10.2015</t>
  </si>
  <si>
    <t>стр31-33</t>
  </si>
  <si>
    <t>Акт выполненных работ №16-15от 04.06.2016, Товарная накладная №791</t>
  </si>
  <si>
    <t>стр27-30</t>
  </si>
  <si>
    <t>Акт выполненных работ №17а-15 от10.06.2015, Товарная накладная №801</t>
  </si>
  <si>
    <t>Акт выполненных работ №049-15 от16.12.2015 ,Товарные накладные №18,№610; Счета-фактуры№ПТ11494,№32</t>
  </si>
  <si>
    <t>стр14-19</t>
  </si>
  <si>
    <t>стр20-26</t>
  </si>
  <si>
    <t>стр1-13</t>
  </si>
  <si>
    <t>Товарная накладная №187 от18.06.2015</t>
  </si>
  <si>
    <t>стр34</t>
  </si>
  <si>
    <t>Предусмотрено инвестиционной программой
Развитие систем коммунальной инфраструктуры МУП «Горэнерго» МО город Асбест в сфере теплоснабжения на 2014-2016гг»( корректировка)
РП-1564</t>
  </si>
  <si>
    <t>исп.зам.директора по ТЭВ МУП "Горэнерго"</t>
  </si>
  <si>
    <t>Храмова С.В.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</si>
</sst>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1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5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 vertical="top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wrapText="1"/>
    </xf>
    <xf numFmtId="17" fontId="6" fillId="0" borderId="10" xfId="0" applyNumberFormat="1" applyFont="1" applyBorder="1" applyAlignment="1">
      <alignment wrapText="1"/>
    </xf>
    <xf numFmtId="49" fontId="41" fillId="0" borderId="17" xfId="0" applyNumberFormat="1" applyFont="1" applyBorder="1" applyAlignment="1">
      <alignment horizontal="center" vertical="top" wrapText="1"/>
    </xf>
    <xf numFmtId="49" fontId="41" fillId="0" borderId="18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41" fillId="0" borderId="20" xfId="0" applyNumberFormat="1" applyFont="1" applyBorder="1" applyAlignment="1">
      <alignment horizontal="center" vertical="top" wrapText="1"/>
    </xf>
    <xf numFmtId="49" fontId="41" fillId="0" borderId="21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right"/>
    </xf>
    <xf numFmtId="49" fontId="41" fillId="0" borderId="22" xfId="0" applyNumberFormat="1" applyFont="1" applyBorder="1" applyAlignment="1">
      <alignment horizontal="center" vertical="top" wrapText="1"/>
    </xf>
    <xf numFmtId="49" fontId="41" fillId="0" borderId="23" xfId="0" applyNumberFormat="1" applyFont="1" applyBorder="1" applyAlignment="1">
      <alignment horizontal="center" vertical="top" wrapText="1"/>
    </xf>
    <xf numFmtId="49" fontId="41" fillId="0" borderId="16" xfId="0" applyNumberFormat="1" applyFont="1" applyBorder="1" applyAlignment="1">
      <alignment horizontal="center" vertical="top" wrapText="1"/>
    </xf>
    <xf numFmtId="49" fontId="41" fillId="0" borderId="24" xfId="0" applyNumberFormat="1" applyFont="1" applyBorder="1" applyAlignment="1">
      <alignment horizontal="center" vertical="top" wrapText="1"/>
    </xf>
    <xf numFmtId="49" fontId="41" fillId="0" borderId="13" xfId="0" applyNumberFormat="1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49" fontId="41" fillId="0" borderId="2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28"/>
  <sheetViews>
    <sheetView tabSelected="1" view="pageBreakPreview" zoomScale="80" zoomScaleSheetLayoutView="80" zoomScalePageLayoutView="0" workbookViewId="0" topLeftCell="A1">
      <selection activeCell="AV21" sqref="AV21:AV23"/>
    </sheetView>
  </sheetViews>
  <sheetFormatPr defaultColWidth="9.140625" defaultRowHeight="15"/>
  <cols>
    <col min="1" max="1" width="6.00390625" style="1" customWidth="1"/>
    <col min="2" max="2" width="21.421875" style="1" customWidth="1"/>
    <col min="3" max="3" width="10.140625" style="1" customWidth="1"/>
    <col min="4" max="4" width="11.28125" style="1" customWidth="1"/>
    <col min="5" max="5" width="12.00390625" style="1" customWidth="1"/>
    <col min="6" max="6" width="11.7109375" style="1" customWidth="1"/>
    <col min="7" max="7" width="10.140625" style="1" customWidth="1"/>
    <col min="8" max="9" width="10.57421875" style="1" customWidth="1"/>
    <col min="10" max="10" width="9.7109375" style="1" customWidth="1"/>
    <col min="11" max="11" width="10.140625" style="1" customWidth="1"/>
    <col min="12" max="12" width="15.7109375" style="1" customWidth="1"/>
    <col min="13" max="13" width="12.7109375" style="1" customWidth="1"/>
    <col min="14" max="14" width="14.28125" style="1" customWidth="1"/>
    <col min="15" max="15" width="9.00390625" style="1" customWidth="1"/>
    <col min="16" max="16" width="11.00390625" style="1" customWidth="1"/>
    <col min="17" max="18" width="12.57421875" style="1" customWidth="1"/>
    <col min="19" max="19" width="15.140625" style="1" customWidth="1"/>
    <col min="20" max="20" width="12.57421875" style="1" customWidth="1"/>
    <col min="21" max="21" width="14.421875" style="1" customWidth="1"/>
    <col min="22" max="25" width="12.57421875" style="1" customWidth="1"/>
    <col min="26" max="26" width="15.8515625" style="1" customWidth="1"/>
    <col min="27" max="27" width="12.57421875" style="1" customWidth="1"/>
    <col min="28" max="28" width="14.7109375" style="1" customWidth="1"/>
    <col min="29" max="32" width="12.57421875" style="1" customWidth="1"/>
    <col min="33" max="33" width="16.7109375" style="1" customWidth="1"/>
    <col min="34" max="34" width="12.57421875" style="1" customWidth="1"/>
    <col min="35" max="35" width="15.421875" style="1" customWidth="1"/>
    <col min="36" max="39" width="12.57421875" style="1" customWidth="1"/>
    <col min="40" max="40" width="13.7109375" style="1" customWidth="1"/>
    <col min="41" max="41" width="12.57421875" style="1" customWidth="1"/>
    <col min="42" max="42" width="16.140625" style="1" customWidth="1"/>
    <col min="43" max="43" width="9.140625" style="1" customWidth="1"/>
    <col min="44" max="44" width="12.28125" style="1" customWidth="1"/>
    <col min="45" max="45" width="31.421875" style="1" customWidth="1"/>
    <col min="46" max="46" width="26.421875" style="1" customWidth="1"/>
    <col min="47" max="47" width="15.28125" style="1" customWidth="1"/>
    <col min="48" max="48" width="11.57421875" style="1" customWidth="1"/>
    <col min="49" max="49" width="11.140625" style="25" customWidth="1"/>
    <col min="50" max="120" width="9.140625" style="15" customWidth="1"/>
    <col min="121" max="16384" width="9.140625" style="1" customWidth="1"/>
  </cols>
  <sheetData>
    <row r="1" spans="47:48" ht="15.75" customHeight="1">
      <c r="AU1" s="44"/>
      <c r="AV1" s="44"/>
    </row>
    <row r="2" spans="1:49" ht="109.5" customHeight="1">
      <c r="A2" s="55" t="s">
        <v>43</v>
      </c>
      <c r="B2" s="55"/>
      <c r="C2" s="5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6"/>
    </row>
    <row r="3" spans="1:49" ht="120" customHeight="1">
      <c r="A3" s="33"/>
      <c r="B3" s="52" t="s">
        <v>49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">
        <v>36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2" t="s">
        <v>36</v>
      </c>
      <c r="AT3" s="52"/>
      <c r="AU3" s="52"/>
      <c r="AV3" s="54"/>
      <c r="AW3" s="27" t="s">
        <v>0</v>
      </c>
    </row>
    <row r="4" spans="1:120" s="3" customFormat="1" ht="41.25" customHeight="1">
      <c r="A4" s="37" t="s">
        <v>2</v>
      </c>
      <c r="B4" s="37" t="s">
        <v>1</v>
      </c>
      <c r="C4" s="42" t="s">
        <v>4</v>
      </c>
      <c r="D4" s="45"/>
      <c r="E4" s="46"/>
      <c r="F4" s="42" t="s">
        <v>19</v>
      </c>
      <c r="G4" s="45"/>
      <c r="H4" s="45"/>
      <c r="I4" s="46"/>
      <c r="J4" s="49" t="s">
        <v>80</v>
      </c>
      <c r="K4" s="50"/>
      <c r="L4" s="50"/>
      <c r="M4" s="50"/>
      <c r="N4" s="50"/>
      <c r="O4" s="50"/>
      <c r="P4" s="50"/>
      <c r="Q4" s="49" t="s">
        <v>12</v>
      </c>
      <c r="R4" s="50"/>
      <c r="S4" s="50"/>
      <c r="T4" s="50"/>
      <c r="U4" s="50"/>
      <c r="V4" s="50"/>
      <c r="W4" s="51"/>
      <c r="X4" s="49" t="s">
        <v>13</v>
      </c>
      <c r="Y4" s="50"/>
      <c r="Z4" s="50"/>
      <c r="AA4" s="50"/>
      <c r="AB4" s="50"/>
      <c r="AC4" s="50"/>
      <c r="AD4" s="50"/>
      <c r="AE4" s="39" t="s">
        <v>14</v>
      </c>
      <c r="AF4" s="39"/>
      <c r="AG4" s="39"/>
      <c r="AH4" s="39"/>
      <c r="AI4" s="39"/>
      <c r="AJ4" s="39"/>
      <c r="AK4" s="39"/>
      <c r="AL4" s="49" t="s">
        <v>15</v>
      </c>
      <c r="AM4" s="50"/>
      <c r="AN4" s="50"/>
      <c r="AO4" s="50"/>
      <c r="AP4" s="50"/>
      <c r="AQ4" s="50"/>
      <c r="AR4" s="51"/>
      <c r="AS4" s="39" t="s">
        <v>16</v>
      </c>
      <c r="AT4" s="39"/>
      <c r="AU4" s="39"/>
      <c r="AV4" s="39"/>
      <c r="AW4" s="28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</row>
    <row r="5" spans="1:120" s="3" customFormat="1" ht="29.25" customHeight="1">
      <c r="A5" s="56"/>
      <c r="B5" s="56"/>
      <c r="C5" s="43"/>
      <c r="D5" s="47"/>
      <c r="E5" s="48"/>
      <c r="F5" s="43"/>
      <c r="G5" s="47"/>
      <c r="H5" s="47"/>
      <c r="I5" s="48"/>
      <c r="J5" s="49" t="s">
        <v>25</v>
      </c>
      <c r="K5" s="50"/>
      <c r="L5" s="50"/>
      <c r="M5" s="50"/>
      <c r="N5" s="50"/>
      <c r="O5" s="50"/>
      <c r="P5" s="50"/>
      <c r="Q5" s="49" t="s">
        <v>25</v>
      </c>
      <c r="R5" s="50"/>
      <c r="S5" s="50"/>
      <c r="T5" s="50"/>
      <c r="U5" s="50"/>
      <c r="V5" s="50"/>
      <c r="W5" s="50"/>
      <c r="X5" s="39" t="s">
        <v>25</v>
      </c>
      <c r="Y5" s="39"/>
      <c r="Z5" s="39"/>
      <c r="AA5" s="39"/>
      <c r="AB5" s="39"/>
      <c r="AC5" s="39"/>
      <c r="AD5" s="39"/>
      <c r="AE5" s="49" t="s">
        <v>8</v>
      </c>
      <c r="AF5" s="50"/>
      <c r="AG5" s="50"/>
      <c r="AH5" s="50"/>
      <c r="AI5" s="50"/>
      <c r="AJ5" s="50"/>
      <c r="AK5" s="51"/>
      <c r="AL5" s="49" t="s">
        <v>8</v>
      </c>
      <c r="AM5" s="50"/>
      <c r="AN5" s="50"/>
      <c r="AO5" s="50"/>
      <c r="AP5" s="50"/>
      <c r="AQ5" s="50"/>
      <c r="AR5" s="51"/>
      <c r="AS5" s="39"/>
      <c r="AT5" s="39"/>
      <c r="AU5" s="39"/>
      <c r="AV5" s="39"/>
      <c r="AW5" s="28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</row>
    <row r="6" spans="1:120" s="3" customFormat="1" ht="35.25" customHeight="1">
      <c r="A6" s="56"/>
      <c r="B6" s="56"/>
      <c r="C6" s="37" t="s">
        <v>5</v>
      </c>
      <c r="D6" s="37" t="s">
        <v>20</v>
      </c>
      <c r="E6" s="37" t="s">
        <v>21</v>
      </c>
      <c r="F6" s="39" t="s">
        <v>6</v>
      </c>
      <c r="G6" s="39"/>
      <c r="H6" s="39" t="s">
        <v>7</v>
      </c>
      <c r="I6" s="39"/>
      <c r="J6" s="37" t="s">
        <v>9</v>
      </c>
      <c r="K6" s="37" t="s">
        <v>3</v>
      </c>
      <c r="L6" s="37" t="s">
        <v>22</v>
      </c>
      <c r="M6" s="37" t="s">
        <v>11</v>
      </c>
      <c r="N6" s="37" t="s">
        <v>23</v>
      </c>
      <c r="O6" s="37" t="s">
        <v>10</v>
      </c>
      <c r="P6" s="37" t="s">
        <v>24</v>
      </c>
      <c r="Q6" s="37" t="s">
        <v>9</v>
      </c>
      <c r="R6" s="37" t="s">
        <v>3</v>
      </c>
      <c r="S6" s="37" t="s">
        <v>22</v>
      </c>
      <c r="T6" s="37" t="s">
        <v>11</v>
      </c>
      <c r="U6" s="37" t="s">
        <v>23</v>
      </c>
      <c r="V6" s="37" t="s">
        <v>10</v>
      </c>
      <c r="W6" s="37" t="s">
        <v>24</v>
      </c>
      <c r="X6" s="37" t="s">
        <v>9</v>
      </c>
      <c r="Y6" s="37" t="s">
        <v>3</v>
      </c>
      <c r="Z6" s="37" t="s">
        <v>22</v>
      </c>
      <c r="AA6" s="37" t="s">
        <v>11</v>
      </c>
      <c r="AB6" s="37" t="s">
        <v>23</v>
      </c>
      <c r="AC6" s="37" t="s">
        <v>10</v>
      </c>
      <c r="AD6" s="42" t="s">
        <v>24</v>
      </c>
      <c r="AE6" s="37" t="s">
        <v>9</v>
      </c>
      <c r="AF6" s="37" t="s">
        <v>3</v>
      </c>
      <c r="AG6" s="37" t="s">
        <v>22</v>
      </c>
      <c r="AH6" s="37" t="s">
        <v>11</v>
      </c>
      <c r="AI6" s="37" t="s">
        <v>23</v>
      </c>
      <c r="AJ6" s="37" t="s">
        <v>10</v>
      </c>
      <c r="AK6" s="37" t="s">
        <v>24</v>
      </c>
      <c r="AL6" s="37" t="s">
        <v>9</v>
      </c>
      <c r="AM6" s="37" t="s">
        <v>3</v>
      </c>
      <c r="AN6" s="37" t="s">
        <v>32</v>
      </c>
      <c r="AO6" s="37" t="s">
        <v>11</v>
      </c>
      <c r="AP6" s="37" t="s">
        <v>23</v>
      </c>
      <c r="AQ6" s="37" t="s">
        <v>10</v>
      </c>
      <c r="AR6" s="42" t="s">
        <v>24</v>
      </c>
      <c r="AS6" s="37" t="s">
        <v>17</v>
      </c>
      <c r="AT6" s="37" t="s">
        <v>26</v>
      </c>
      <c r="AU6" s="37" t="s">
        <v>27</v>
      </c>
      <c r="AV6" s="42" t="s">
        <v>18</v>
      </c>
      <c r="AW6" s="28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</row>
    <row r="7" spans="1:120" s="3" customFormat="1" ht="43.5" customHeight="1">
      <c r="A7" s="38"/>
      <c r="B7" s="38"/>
      <c r="C7" s="38"/>
      <c r="D7" s="38"/>
      <c r="E7" s="38"/>
      <c r="F7" s="34" t="s">
        <v>33</v>
      </c>
      <c r="G7" s="34" t="s">
        <v>34</v>
      </c>
      <c r="H7" s="34" t="s">
        <v>33</v>
      </c>
      <c r="I7" s="34" t="s">
        <v>34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43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43"/>
      <c r="AS7" s="38"/>
      <c r="AT7" s="38"/>
      <c r="AU7" s="38"/>
      <c r="AV7" s="43"/>
      <c r="AW7" s="28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</row>
    <row r="8" spans="1:120" s="3" customFormat="1" ht="11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12">
        <v>48</v>
      </c>
      <c r="AW8" s="28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5" customFormat="1" ht="16.5" customHeight="1" hidden="1">
      <c r="A9" s="57" t="s">
        <v>28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29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5" customFormat="1" ht="21.75" customHeight="1">
      <c r="A10" s="58" t="s">
        <v>29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3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</row>
    <row r="11" spans="1:120" s="6" customFormat="1" ht="15.75" customHeight="1">
      <c r="A11" s="59" t="s">
        <v>30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30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1" s="9" customFormat="1" ht="95.25" customHeight="1">
      <c r="A12" s="8" t="s">
        <v>37</v>
      </c>
      <c r="B12" s="8" t="s">
        <v>50</v>
      </c>
      <c r="C12" s="8" t="s">
        <v>51</v>
      </c>
      <c r="D12" s="8"/>
      <c r="E12" s="8"/>
      <c r="F12" s="8"/>
      <c r="G12" s="8">
        <v>2015</v>
      </c>
      <c r="H12" s="8"/>
      <c r="I12" s="8">
        <v>2015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f>SUM(AF12+AG12)</f>
        <v>1436.394</v>
      </c>
      <c r="AF12" s="8">
        <v>559.908</v>
      </c>
      <c r="AG12" s="8">
        <v>876.486</v>
      </c>
      <c r="AH12" s="8">
        <v>0</v>
      </c>
      <c r="AI12" s="8">
        <v>0</v>
      </c>
      <c r="AJ12" s="8">
        <v>0</v>
      </c>
      <c r="AK12" s="8">
        <v>0</v>
      </c>
      <c r="AL12" s="8">
        <f>SUM(AM12+AN12)</f>
        <v>1436.394</v>
      </c>
      <c r="AM12" s="8">
        <v>559.908</v>
      </c>
      <c r="AN12" s="8">
        <v>876.486</v>
      </c>
      <c r="AO12" s="8">
        <v>0</v>
      </c>
      <c r="AP12" s="8">
        <v>0</v>
      </c>
      <c r="AQ12" s="8">
        <v>0</v>
      </c>
      <c r="AR12" s="8">
        <v>0</v>
      </c>
      <c r="AS12" s="8" t="s">
        <v>66</v>
      </c>
      <c r="AT12" s="8" t="s">
        <v>67</v>
      </c>
      <c r="AU12" s="8">
        <v>1429.785</v>
      </c>
      <c r="AV12" s="36" t="s">
        <v>77</v>
      </c>
      <c r="AW12" s="31"/>
      <c r="AX12" s="19"/>
      <c r="AY12" s="19"/>
      <c r="AZ12" s="19"/>
      <c r="BA12" s="19"/>
      <c r="BB12" s="19"/>
      <c r="BC12" s="20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23"/>
    </row>
    <row r="13" spans="1:121" s="9" customFormat="1" ht="16.5" customHeight="1">
      <c r="A13" s="59" t="s">
        <v>65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30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23"/>
    </row>
    <row r="14" spans="1:121" s="9" customFormat="1" ht="44.25" customHeight="1">
      <c r="A14" s="8" t="s">
        <v>38</v>
      </c>
      <c r="B14" s="8" t="s">
        <v>52</v>
      </c>
      <c r="C14" s="8" t="s">
        <v>53</v>
      </c>
      <c r="D14" s="8">
        <v>0.8</v>
      </c>
      <c r="E14" s="8">
        <v>1</v>
      </c>
      <c r="F14" s="8"/>
      <c r="G14" s="8">
        <v>2015</v>
      </c>
      <c r="H14" s="8"/>
      <c r="I14" s="8">
        <v>2015</v>
      </c>
      <c r="J14" s="9">
        <v>0</v>
      </c>
      <c r="K14" s="9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202.59</v>
      </c>
      <c r="AF14" s="8">
        <v>202.59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202.59</v>
      </c>
      <c r="AM14" s="8">
        <v>202.59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 t="s">
        <v>69</v>
      </c>
      <c r="AT14" s="8" t="s">
        <v>68</v>
      </c>
      <c r="AU14" s="8">
        <v>202.59</v>
      </c>
      <c r="AV14" s="8" t="s">
        <v>76</v>
      </c>
      <c r="AW14" s="31"/>
      <c r="AX14" s="19"/>
      <c r="AY14" s="19"/>
      <c r="AZ14" s="19"/>
      <c r="BA14" s="19"/>
      <c r="BB14" s="19"/>
      <c r="BC14" s="20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23"/>
    </row>
    <row r="15" spans="1:121" s="9" customFormat="1" ht="42" customHeight="1">
      <c r="A15" s="8" t="s">
        <v>39</v>
      </c>
      <c r="B15" s="8" t="s">
        <v>54</v>
      </c>
      <c r="C15" s="8" t="s">
        <v>55</v>
      </c>
      <c r="D15" s="8">
        <v>1</v>
      </c>
      <c r="E15" s="8">
        <v>1</v>
      </c>
      <c r="F15" s="8"/>
      <c r="G15" s="8">
        <v>2015</v>
      </c>
      <c r="H15" s="8"/>
      <c r="I15" s="8">
        <v>2015</v>
      </c>
      <c r="J15" s="9">
        <v>0</v>
      </c>
      <c r="K15" s="9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82.055</v>
      </c>
      <c r="AF15" s="8">
        <v>82.055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82.055</v>
      </c>
      <c r="AM15" s="8">
        <v>82.055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 t="s">
        <v>71</v>
      </c>
      <c r="AT15" s="8" t="s">
        <v>54</v>
      </c>
      <c r="AU15" s="8">
        <v>82.055</v>
      </c>
      <c r="AV15" s="8" t="s">
        <v>70</v>
      </c>
      <c r="AW15" s="31"/>
      <c r="AX15" s="19"/>
      <c r="AY15" s="19"/>
      <c r="AZ15" s="19"/>
      <c r="BA15" s="19"/>
      <c r="BB15" s="19"/>
      <c r="BC15" s="20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23"/>
    </row>
    <row r="16" spans="1:121" s="11" customFormat="1" ht="18" customHeight="1" thickBot="1">
      <c r="A16" s="40" t="s">
        <v>40</v>
      </c>
      <c r="B16" s="41"/>
      <c r="C16" s="41"/>
      <c r="D16" s="41"/>
      <c r="E16" s="41"/>
      <c r="F16" s="41"/>
      <c r="G16" s="41"/>
      <c r="H16" s="41"/>
      <c r="I16" s="41"/>
      <c r="J16" s="7">
        <f>SUM(J12+J14+J15)</f>
        <v>0</v>
      </c>
      <c r="K16" s="7">
        <f>SUM(K12+K14+K15)</f>
        <v>0</v>
      </c>
      <c r="L16" s="7">
        <f>SUM(L12+L14+L15)</f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f>SUM(AE12+AE14+AE15)</f>
        <v>1721.039</v>
      </c>
      <c r="AF16" s="7">
        <f>SUM(AF12+AF14+AF15)</f>
        <v>844.5530000000001</v>
      </c>
      <c r="AG16" s="7">
        <f>SUM(AG12+AG14+AG15)</f>
        <v>876.486</v>
      </c>
      <c r="AH16" s="7"/>
      <c r="AI16" s="7"/>
      <c r="AJ16" s="7"/>
      <c r="AK16" s="7"/>
      <c r="AL16" s="7">
        <f>SUM(AL12+AL14+AL15)</f>
        <v>1721.039</v>
      </c>
      <c r="AM16" s="7">
        <f>SUM(AM12+AM14+AM15)</f>
        <v>844.5530000000001</v>
      </c>
      <c r="AN16" s="7">
        <f>SUM(AN12+AN14+AN15)</f>
        <v>876.486</v>
      </c>
      <c r="AO16" s="7">
        <v>0</v>
      </c>
      <c r="AP16" s="7">
        <v>0</v>
      </c>
      <c r="AQ16" s="7">
        <v>0</v>
      </c>
      <c r="AR16" s="7">
        <v>0</v>
      </c>
      <c r="AS16" s="7"/>
      <c r="AT16" s="7"/>
      <c r="AU16" s="7"/>
      <c r="AV16" s="14"/>
      <c r="AW16" s="30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24"/>
    </row>
    <row r="17" spans="1:121" s="11" customFormat="1" ht="18" customHeight="1" thickBot="1">
      <c r="A17" s="58" t="s">
        <v>31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30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24"/>
    </row>
    <row r="18" spans="1:121" s="9" customFormat="1" ht="75" customHeight="1">
      <c r="A18" s="8" t="s">
        <v>41</v>
      </c>
      <c r="B18" s="8" t="s">
        <v>44</v>
      </c>
      <c r="C18" s="8"/>
      <c r="D18" s="8"/>
      <c r="E18" s="8"/>
      <c r="F18" s="8">
        <v>2015</v>
      </c>
      <c r="G18" s="8"/>
      <c r="H18" s="8">
        <v>2015</v>
      </c>
      <c r="I18" s="8"/>
      <c r="J18" s="8">
        <f>SUM(K18+L18)</f>
        <v>4096.644</v>
      </c>
      <c r="K18" s="8">
        <v>1130.777</v>
      </c>
      <c r="L18" s="8">
        <v>2965.867</v>
      </c>
      <c r="M18" s="8">
        <v>0</v>
      </c>
      <c r="N18" s="8">
        <v>0</v>
      </c>
      <c r="O18" s="8">
        <v>0</v>
      </c>
      <c r="P18" s="8">
        <v>0</v>
      </c>
      <c r="Q18" s="8">
        <f>SUM(R18+S18)</f>
        <v>3555.49</v>
      </c>
      <c r="R18" s="8">
        <v>589.62</v>
      </c>
      <c r="S18" s="8">
        <v>2965.87</v>
      </c>
      <c r="T18" s="8">
        <v>0</v>
      </c>
      <c r="U18" s="8">
        <v>0</v>
      </c>
      <c r="V18" s="8">
        <v>0</v>
      </c>
      <c r="W18" s="8">
        <v>0</v>
      </c>
      <c r="X18" s="9">
        <f>SUM(Y18+Z18)</f>
        <v>492.366</v>
      </c>
      <c r="Y18" s="8">
        <v>104.875</v>
      </c>
      <c r="Z18" s="8">
        <v>387.491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/>
      <c r="AT18" s="8"/>
      <c r="AU18" s="8"/>
      <c r="AV18" s="13"/>
      <c r="AW18" s="31"/>
      <c r="AX18" s="19"/>
      <c r="AY18" s="19"/>
      <c r="AZ18" s="19"/>
      <c r="BA18" s="19"/>
      <c r="BB18" s="19"/>
      <c r="BC18" s="20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23"/>
    </row>
    <row r="19" spans="1:121" s="9" customFormat="1" ht="69.75" customHeight="1">
      <c r="A19" s="35" t="s">
        <v>56</v>
      </c>
      <c r="B19" s="8" t="s">
        <v>45</v>
      </c>
      <c r="C19" s="8" t="s">
        <v>48</v>
      </c>
      <c r="D19" s="8">
        <v>800</v>
      </c>
      <c r="E19" s="8">
        <v>800</v>
      </c>
      <c r="F19" s="8">
        <v>2015</v>
      </c>
      <c r="G19" s="8"/>
      <c r="H19" s="8">
        <v>2015</v>
      </c>
      <c r="I19" s="8"/>
      <c r="J19" s="8">
        <f>SUM(K19+L19)</f>
        <v>1021.49</v>
      </c>
      <c r="K19" s="8">
        <v>100.84</v>
      </c>
      <c r="L19" s="8">
        <v>920.65</v>
      </c>
      <c r="M19" s="8">
        <v>0</v>
      </c>
      <c r="N19" s="8">
        <v>0</v>
      </c>
      <c r="O19" s="8">
        <v>0</v>
      </c>
      <c r="P19" s="8">
        <v>0</v>
      </c>
      <c r="Q19" s="8">
        <v>1021.49</v>
      </c>
      <c r="R19" s="8">
        <v>100.84</v>
      </c>
      <c r="S19" s="8">
        <v>920.65</v>
      </c>
      <c r="T19" s="8">
        <v>0</v>
      </c>
      <c r="U19" s="8"/>
      <c r="V19" s="8"/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/>
      <c r="AT19" s="8"/>
      <c r="AU19" s="8"/>
      <c r="AV19" s="13"/>
      <c r="AW19" s="31"/>
      <c r="AX19" s="19"/>
      <c r="AY19" s="19"/>
      <c r="AZ19" s="19"/>
      <c r="BA19" s="19"/>
      <c r="BB19" s="19"/>
      <c r="BC19" s="20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23"/>
    </row>
    <row r="20" spans="1:121" s="9" customFormat="1" ht="69.75" customHeight="1">
      <c r="A20" s="8" t="s">
        <v>47</v>
      </c>
      <c r="B20" s="8" t="s">
        <v>46</v>
      </c>
      <c r="C20" s="8"/>
      <c r="D20" s="8"/>
      <c r="E20" s="8"/>
      <c r="F20" s="8">
        <v>2015</v>
      </c>
      <c r="G20" s="8"/>
      <c r="H20" s="8">
        <v>2015</v>
      </c>
      <c r="I20" s="8"/>
      <c r="J20" s="8">
        <f>SUM(K20+L20)</f>
        <v>478.52000000000004</v>
      </c>
      <c r="K20" s="8">
        <v>410.54</v>
      </c>
      <c r="L20" s="8">
        <v>67.98</v>
      </c>
      <c r="M20" s="8">
        <v>0</v>
      </c>
      <c r="N20" s="8">
        <v>0</v>
      </c>
      <c r="O20" s="8">
        <v>0</v>
      </c>
      <c r="P20" s="8">
        <v>0</v>
      </c>
      <c r="Q20" s="8">
        <v>478.52</v>
      </c>
      <c r="R20" s="8">
        <v>410.54</v>
      </c>
      <c r="S20" s="8">
        <v>67.98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/>
      <c r="AT20" s="8"/>
      <c r="AU20" s="8"/>
      <c r="AV20" s="13"/>
      <c r="AW20" s="31"/>
      <c r="AX20" s="19"/>
      <c r="AY20" s="19"/>
      <c r="AZ20" s="19"/>
      <c r="BA20" s="19"/>
      <c r="BB20" s="19"/>
      <c r="BC20" s="20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23"/>
    </row>
    <row r="21" spans="1:121" s="9" customFormat="1" ht="40.5" customHeight="1">
      <c r="A21" s="8" t="s">
        <v>59</v>
      </c>
      <c r="B21" s="8" t="s">
        <v>61</v>
      </c>
      <c r="C21" s="8"/>
      <c r="D21" s="8"/>
      <c r="E21" s="8"/>
      <c r="F21" s="8"/>
      <c r="G21" s="8">
        <v>2015</v>
      </c>
      <c r="H21" s="8"/>
      <c r="I21" s="8">
        <v>2015</v>
      </c>
      <c r="J21" s="9">
        <v>0</v>
      </c>
      <c r="K21" s="9">
        <v>0</v>
      </c>
      <c r="L21" s="9">
        <v>0</v>
      </c>
      <c r="M21" s="8">
        <v>0</v>
      </c>
      <c r="N21" s="8">
        <v>0</v>
      </c>
      <c r="O21" s="8">
        <v>0</v>
      </c>
      <c r="P21" s="8">
        <v>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65.704</v>
      </c>
      <c r="AF21" s="8">
        <v>0</v>
      </c>
      <c r="AG21" s="8">
        <v>65.704</v>
      </c>
      <c r="AH21" s="8"/>
      <c r="AI21" s="8"/>
      <c r="AJ21" s="8"/>
      <c r="AK21" s="8"/>
      <c r="AL21" s="8">
        <v>65.704</v>
      </c>
      <c r="AM21" s="8">
        <v>0</v>
      </c>
      <c r="AN21" s="8">
        <v>65.704</v>
      </c>
      <c r="AO21" s="8"/>
      <c r="AP21" s="8"/>
      <c r="AQ21" s="8"/>
      <c r="AR21" s="8"/>
      <c r="AS21" s="8" t="s">
        <v>73</v>
      </c>
      <c r="AT21" s="8" t="s">
        <v>61</v>
      </c>
      <c r="AU21" s="8">
        <v>65.704</v>
      </c>
      <c r="AV21" s="8" t="s">
        <v>72</v>
      </c>
      <c r="AW21" s="31"/>
      <c r="AX21" s="19"/>
      <c r="AY21" s="19"/>
      <c r="AZ21" s="19"/>
      <c r="BA21" s="19"/>
      <c r="BB21" s="19"/>
      <c r="BC21" s="20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23"/>
    </row>
    <row r="22" spans="1:121" s="9" customFormat="1" ht="73.5" customHeight="1">
      <c r="A22" s="8" t="s">
        <v>60</v>
      </c>
      <c r="B22" s="8" t="s">
        <v>63</v>
      </c>
      <c r="C22" s="8" t="s">
        <v>64</v>
      </c>
      <c r="D22" s="8">
        <v>3.09</v>
      </c>
      <c r="E22" s="8">
        <v>3.49</v>
      </c>
      <c r="F22" s="8"/>
      <c r="G22" s="8">
        <v>2015</v>
      </c>
      <c r="H22" s="8"/>
      <c r="I22" s="8">
        <v>2015</v>
      </c>
      <c r="J22" s="9">
        <v>0</v>
      </c>
      <c r="K22" s="9">
        <v>0</v>
      </c>
      <c r="L22" s="9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590.561</v>
      </c>
      <c r="AF22" s="8">
        <v>0</v>
      </c>
      <c r="AG22" s="8">
        <v>590.561</v>
      </c>
      <c r="AH22" s="8">
        <v>0</v>
      </c>
      <c r="AI22" s="8">
        <v>0</v>
      </c>
      <c r="AJ22" s="8">
        <v>0</v>
      </c>
      <c r="AK22" s="8">
        <v>0</v>
      </c>
      <c r="AL22" s="8">
        <v>590.561</v>
      </c>
      <c r="AM22" s="8">
        <v>0</v>
      </c>
      <c r="AN22" s="8">
        <v>590.561</v>
      </c>
      <c r="AO22" s="8">
        <v>0</v>
      </c>
      <c r="AP22" s="8">
        <v>0</v>
      </c>
      <c r="AQ22" s="8">
        <v>0</v>
      </c>
      <c r="AR22" s="8">
        <v>0</v>
      </c>
      <c r="AS22" s="8" t="s">
        <v>74</v>
      </c>
      <c r="AT22" s="8" t="s">
        <v>63</v>
      </c>
      <c r="AU22" s="8">
        <v>590.561</v>
      </c>
      <c r="AV22" s="8" t="s">
        <v>75</v>
      </c>
      <c r="AW22" s="31"/>
      <c r="AX22" s="19"/>
      <c r="AY22" s="19"/>
      <c r="AZ22" s="19"/>
      <c r="BA22" s="19"/>
      <c r="BB22" s="19"/>
      <c r="BC22" s="20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23"/>
    </row>
    <row r="23" spans="1:121" s="9" customFormat="1" ht="42.75" customHeight="1">
      <c r="A23" s="35" t="s">
        <v>62</v>
      </c>
      <c r="B23" s="8" t="s">
        <v>57</v>
      </c>
      <c r="C23" s="8" t="s">
        <v>58</v>
      </c>
      <c r="D23" s="8">
        <v>55</v>
      </c>
      <c r="E23" s="8">
        <v>15</v>
      </c>
      <c r="F23" s="8"/>
      <c r="G23" s="8">
        <v>2015</v>
      </c>
      <c r="H23" s="8"/>
      <c r="I23" s="8">
        <v>2015</v>
      </c>
      <c r="J23" s="9">
        <v>0</v>
      </c>
      <c r="K23" s="9">
        <v>0</v>
      </c>
      <c r="L23" s="9">
        <v>0</v>
      </c>
      <c r="M23" s="8">
        <v>0</v>
      </c>
      <c r="N23" s="8">
        <v>0</v>
      </c>
      <c r="O23" s="8"/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/>
      <c r="AC23" s="8"/>
      <c r="AD23" s="8"/>
      <c r="AE23" s="8">
        <v>161.016</v>
      </c>
      <c r="AF23" s="8">
        <v>161.016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161.016</v>
      </c>
      <c r="AM23" s="8">
        <v>161.016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 t="s">
        <v>78</v>
      </c>
      <c r="AT23" s="8" t="s">
        <v>57</v>
      </c>
      <c r="AU23" s="8">
        <v>161.016</v>
      </c>
      <c r="AV23" s="8" t="s">
        <v>79</v>
      </c>
      <c r="AW23" s="31"/>
      <c r="AX23" s="19"/>
      <c r="AY23" s="19"/>
      <c r="AZ23" s="19"/>
      <c r="BA23" s="19"/>
      <c r="BB23" s="19"/>
      <c r="BC23" s="20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23"/>
    </row>
    <row r="24" spans="1:121" s="11" customFormat="1" ht="18" customHeight="1" thickBot="1">
      <c r="A24" s="60" t="s">
        <v>42</v>
      </c>
      <c r="B24" s="61"/>
      <c r="C24" s="61"/>
      <c r="D24" s="61"/>
      <c r="E24" s="61"/>
      <c r="F24" s="61"/>
      <c r="G24" s="61"/>
      <c r="H24" s="61"/>
      <c r="I24" s="61"/>
      <c r="J24" s="8">
        <f>SUM(J18:J20)+J21+J22+J23</f>
        <v>5596.654</v>
      </c>
      <c r="K24" s="8">
        <f>SUM(K18:K23)</f>
        <v>1642.157</v>
      </c>
      <c r="L24" s="8">
        <f>SUM(L18:L23)</f>
        <v>3954.4970000000003</v>
      </c>
      <c r="M24" s="8">
        <v>0</v>
      </c>
      <c r="N24" s="8">
        <v>0</v>
      </c>
      <c r="O24" s="8">
        <v>0</v>
      </c>
      <c r="P24" s="8">
        <v>0</v>
      </c>
      <c r="Q24" s="8">
        <f>SUM(Q18:Q20)</f>
        <v>5055.5</v>
      </c>
      <c r="R24" s="8">
        <f>SUM(R18:R20)</f>
        <v>1101</v>
      </c>
      <c r="S24" s="8">
        <f>SUM(S18:S20)</f>
        <v>3954.5</v>
      </c>
      <c r="T24" s="8">
        <v>0</v>
      </c>
      <c r="U24" s="8">
        <v>0</v>
      </c>
      <c r="V24" s="8">
        <v>0</v>
      </c>
      <c r="W24" s="8">
        <v>0</v>
      </c>
      <c r="X24" s="8">
        <f>SUM(X18:X20)</f>
        <v>492.366</v>
      </c>
      <c r="Y24" s="8">
        <f>SUM(Y18:Y20)</f>
        <v>104.875</v>
      </c>
      <c r="Z24" s="8">
        <f>SUM(Z18:Z20)</f>
        <v>387.491</v>
      </c>
      <c r="AA24" s="8">
        <v>0</v>
      </c>
      <c r="AB24" s="8">
        <v>0</v>
      </c>
      <c r="AC24" s="8">
        <v>0</v>
      </c>
      <c r="AD24" s="8">
        <v>0</v>
      </c>
      <c r="AE24" s="8">
        <f>SUM(AE18:AE23)</f>
        <v>817.281</v>
      </c>
      <c r="AF24" s="8">
        <f>SUM(AF18:AF23)</f>
        <v>161.016</v>
      </c>
      <c r="AG24" s="8">
        <f>SUM(AG18:AG23)</f>
        <v>656.265</v>
      </c>
      <c r="AH24" s="8">
        <v>0</v>
      </c>
      <c r="AI24" s="8">
        <v>0</v>
      </c>
      <c r="AJ24" s="8">
        <v>0</v>
      </c>
      <c r="AK24" s="8">
        <v>0</v>
      </c>
      <c r="AL24" s="8">
        <f>SUM(AL18:AL23)</f>
        <v>817.281</v>
      </c>
      <c r="AM24" s="8">
        <f>SUM(AM18:AM23)</f>
        <v>161.016</v>
      </c>
      <c r="AN24" s="8">
        <f>SUM(AN18:AN23)</f>
        <v>656.265</v>
      </c>
      <c r="AO24" s="8">
        <v>0</v>
      </c>
      <c r="AP24" s="8">
        <v>0</v>
      </c>
      <c r="AQ24" s="8">
        <v>0</v>
      </c>
      <c r="AR24" s="8">
        <v>0</v>
      </c>
      <c r="AS24" s="8"/>
      <c r="AT24" s="8"/>
      <c r="AU24" s="8"/>
      <c r="AV24" s="13"/>
      <c r="AW24" s="30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24"/>
    </row>
    <row r="25" spans="1:121" s="7" customFormat="1" ht="18" customHeight="1">
      <c r="A25" s="40" t="s">
        <v>35</v>
      </c>
      <c r="B25" s="41"/>
      <c r="C25" s="41"/>
      <c r="D25" s="41"/>
      <c r="E25" s="41"/>
      <c r="F25" s="41"/>
      <c r="G25" s="41"/>
      <c r="H25" s="41"/>
      <c r="I25" s="41"/>
      <c r="J25" s="7">
        <f>SUM(J24+J16)</f>
        <v>5596.654</v>
      </c>
      <c r="K25" s="7">
        <f>SUM(K24+K16)</f>
        <v>1642.157</v>
      </c>
      <c r="L25" s="7">
        <f>SUM(L24+L16)</f>
        <v>3954.4970000000003</v>
      </c>
      <c r="M25" s="7">
        <v>0</v>
      </c>
      <c r="N25" s="7">
        <v>0</v>
      </c>
      <c r="O25" s="7">
        <v>0</v>
      </c>
      <c r="P25" s="7">
        <v>0</v>
      </c>
      <c r="Q25" s="7">
        <v>5055.5</v>
      </c>
      <c r="R25" s="7">
        <v>1101</v>
      </c>
      <c r="S25" s="7">
        <v>3954.5</v>
      </c>
      <c r="T25" s="7">
        <v>0</v>
      </c>
      <c r="U25" s="7">
        <v>0</v>
      </c>
      <c r="V25" s="7">
        <v>0</v>
      </c>
      <c r="W25" s="7">
        <v>0</v>
      </c>
      <c r="X25" s="7">
        <v>492.366</v>
      </c>
      <c r="Y25" s="7">
        <v>104.875</v>
      </c>
      <c r="Z25" s="7">
        <v>387.491</v>
      </c>
      <c r="AA25" s="7">
        <v>0</v>
      </c>
      <c r="AB25" s="7">
        <v>0</v>
      </c>
      <c r="AC25" s="7">
        <v>0</v>
      </c>
      <c r="AD25" s="7">
        <v>0</v>
      </c>
      <c r="AE25" s="7">
        <f>SUM(AE24+AE16)</f>
        <v>2538.3199999999997</v>
      </c>
      <c r="AF25" s="7">
        <f>SUM(AF24+AF16)</f>
        <v>1005.5690000000001</v>
      </c>
      <c r="AG25" s="7">
        <f>SUM(AG24+AG16)</f>
        <v>1532.751</v>
      </c>
      <c r="AH25" s="7">
        <v>0</v>
      </c>
      <c r="AI25" s="7">
        <v>0</v>
      </c>
      <c r="AJ25" s="7">
        <v>0</v>
      </c>
      <c r="AK25" s="7">
        <v>0</v>
      </c>
      <c r="AL25" s="7">
        <f>SUM(AL24+AL16)</f>
        <v>2538.3199999999997</v>
      </c>
      <c r="AM25" s="7">
        <f>SUM(AM24+AM16)</f>
        <v>1005.5690000000001</v>
      </c>
      <c r="AN25" s="7">
        <f>SUM(AN24+AN16)</f>
        <v>1532.751</v>
      </c>
      <c r="AO25" s="7">
        <v>0</v>
      </c>
      <c r="AP25" s="7">
        <v>0</v>
      </c>
      <c r="AQ25" s="7">
        <v>0</v>
      </c>
      <c r="AR25" s="7">
        <v>0</v>
      </c>
      <c r="AV25" s="14"/>
      <c r="AW25" s="30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0"/>
    </row>
    <row r="27" spans="1:8" ht="12.75">
      <c r="A27" s="4"/>
      <c r="B27" s="3"/>
      <c r="C27" s="1" t="s">
        <v>81</v>
      </c>
      <c r="H27" s="1" t="s">
        <v>82</v>
      </c>
    </row>
    <row r="28" ht="12.75">
      <c r="A28" s="4"/>
    </row>
  </sheetData>
  <sheetProtection/>
  <mergeCells count="72">
    <mergeCell ref="A9:AV9"/>
    <mergeCell ref="A10:AV10"/>
    <mergeCell ref="A11:AV11"/>
    <mergeCell ref="A13:AV13"/>
    <mergeCell ref="A24:I24"/>
    <mergeCell ref="A17:AV17"/>
    <mergeCell ref="AN6:AN7"/>
    <mergeCell ref="AO6:AO7"/>
    <mergeCell ref="AB6:AB7"/>
    <mergeCell ref="AC6:AC7"/>
    <mergeCell ref="AD6:AD7"/>
    <mergeCell ref="AE6:AE7"/>
    <mergeCell ref="AH6:AH7"/>
    <mergeCell ref="AI6:AI7"/>
    <mergeCell ref="AJ6:AJ7"/>
    <mergeCell ref="AL6:AL7"/>
    <mergeCell ref="AE5:AK5"/>
    <mergeCell ref="Y6:Y7"/>
    <mergeCell ref="Z6:Z7"/>
    <mergeCell ref="AA6:AA7"/>
    <mergeCell ref="A4:A7"/>
    <mergeCell ref="B4:B7"/>
    <mergeCell ref="M6:M7"/>
    <mergeCell ref="N6:N7"/>
    <mergeCell ref="O6:O7"/>
    <mergeCell ref="X6:X7"/>
    <mergeCell ref="A2:C2"/>
    <mergeCell ref="C6:C7"/>
    <mergeCell ref="D6:D7"/>
    <mergeCell ref="C4:E5"/>
    <mergeCell ref="E6:E7"/>
    <mergeCell ref="AE4:AK4"/>
    <mergeCell ref="J4:P4"/>
    <mergeCell ref="J5:P5"/>
    <mergeCell ref="X5:AD5"/>
    <mergeCell ref="X4:AD4"/>
    <mergeCell ref="AU1:AV1"/>
    <mergeCell ref="AS4:AV5"/>
    <mergeCell ref="F4:I5"/>
    <mergeCell ref="AL5:AR5"/>
    <mergeCell ref="AL4:AR4"/>
    <mergeCell ref="B3:W3"/>
    <mergeCell ref="X3:AR3"/>
    <mergeCell ref="AS3:AV3"/>
    <mergeCell ref="Q4:W4"/>
    <mergeCell ref="Q5:W5"/>
    <mergeCell ref="AQ6:AQ7"/>
    <mergeCell ref="AR6:AR7"/>
    <mergeCell ref="AV6:AV7"/>
    <mergeCell ref="AU6:AU7"/>
    <mergeCell ref="AT6:AT7"/>
    <mergeCell ref="AS6:AS7"/>
    <mergeCell ref="AM6:AM7"/>
    <mergeCell ref="F6:G6"/>
    <mergeCell ref="AP6:AP7"/>
    <mergeCell ref="AK6:AK7"/>
    <mergeCell ref="AG6:AG7"/>
    <mergeCell ref="AF6:AF7"/>
    <mergeCell ref="S6:S7"/>
    <mergeCell ref="R6:R7"/>
    <mergeCell ref="U6:U7"/>
    <mergeCell ref="V6:V7"/>
    <mergeCell ref="W6:W7"/>
    <mergeCell ref="H6:I6"/>
    <mergeCell ref="P6:P7"/>
    <mergeCell ref="T6:T7"/>
    <mergeCell ref="Q6:Q7"/>
    <mergeCell ref="A25:I25"/>
    <mergeCell ref="L6:L7"/>
    <mergeCell ref="K6:K7"/>
    <mergeCell ref="J6:J7"/>
    <mergeCell ref="A16:I16"/>
  </mergeCells>
  <printOptions/>
  <pageMargins left="0.7874015748031497" right="0.7874015748031497" top="1.1811023622047245" bottom="0.5905511811023623" header="0.31496062992125984" footer="0.31496062992125984"/>
  <pageSetup fitToWidth="0" fitToHeight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2016-03-21T06:03:09Z</dcterms:modified>
  <cp:category/>
  <cp:version/>
  <cp:contentType/>
  <cp:contentStatus/>
</cp:coreProperties>
</file>